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tabRatio="601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<sst xmlns="http://schemas.openxmlformats.org/spreadsheetml/2006/main" count="112" uniqueCount="106">
  <si>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</si>
  <si>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</si>
  <si>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</si>
  <si>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</si>
  <si>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</si>
  <si>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</si>
  <si>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</si>
  <si>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</si>
  <si>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</si>
  <si>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</si>
  <si>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</si>
  <si>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</si>
  <si>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</si>
  <si>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</si>
  <si>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</si>
  <si>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</si>
  <si>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</si>
  <si>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</si>
  <si>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</si>
  <si>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</si>
  <si>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Bolesławiec</t>
  </si>
  <si>
    <t>020102</t>
  </si>
  <si>
    <t>Bolesławiec gm.</t>
  </si>
  <si>
    <t>020103</t>
  </si>
  <si>
    <t>Gromadka</t>
  </si>
  <si>
    <t>020104</t>
  </si>
  <si>
    <t>Nowogrodziec</t>
  </si>
  <si>
    <t>020105</t>
  </si>
  <si>
    <t>Osiecznica</t>
  </si>
  <si>
    <t>020106</t>
  </si>
  <si>
    <t>Warta Bolesławiecka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</si>
  <si>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</si>
  <si>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</si>
  <si>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</si>
  <si>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</si>
  <si>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</si>
  <si>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</si>
  <si>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</si>
  <si>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</si>
  <si>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</si>
  <si>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</si>
  <si>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</si>
  <si>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</si>
  <si>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</si>
  <si>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</si>
  <si>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</si>
  <si>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Podgórzyn</t>
  </si>
  <si>
    <t>020609</t>
  </si>
  <si>
    <t>Stara Kamienica</t>
  </si>
  <si>
    <t>020701</t>
  </si>
  <si>
    <t>Kamienna Góra</t>
  </si>
  <si>
    <t>020702</t>
  </si>
  <si>
    <t>Kamienna Góra gm.</t>
  </si>
  <si>
    <t>020703</t>
  </si>
  <si>
    <t>Lubawka</t>
  </si>
  <si>
    <t>020704</t>
  </si>
  <si>
    <t>Marciszów</t>
  </si>
  <si>
    <t>021001</t>
  </si>
  <si>
    <t>Lubań</t>
  </si>
  <si>
    <t>021002</t>
  </si>
  <si>
    <t>Świeradów-Zdrój</t>
  </si>
  <si>
    <t>021003</t>
  </si>
  <si>
    <t>Leśna</t>
  </si>
  <si>
    <t>021004</t>
  </si>
  <si>
    <t>Lubań gm.</t>
  </si>
  <si>
    <t>021005</t>
  </si>
  <si>
    <t>Olszyna</t>
  </si>
  <si>
    <t>021006</t>
  </si>
  <si>
    <t>Platerówka</t>
  </si>
  <si>
    <t>021007</t>
  </si>
  <si>
    <t>Siekierczyn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</si>
  <si>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</si>
  <si>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</si>
  <si>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</si>
  <si>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</si>
  <si>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</si>
  <si>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</si>
  <si>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</si>
  <si>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</si>
  <si>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</si>
  <si>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</si>
  <si>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</si>
  <si>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</si>
  <si>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</si>
  <si>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</si>
  <si>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</si>
  <si>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</si>
  <si>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</si>
  <si>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</si>
  <si>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</si>
  <si>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</si>
  <si>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</si>
  <si>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</si>
  <si>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</si>
  <si>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Zgorzelec gm.</t>
  </si>
  <si>
    <t>026101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</si>
  <si>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</si>
  <si>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</si>
  <si>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</si>
  <si>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</si>
  <si>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</si>
  <si>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</si>
  <si>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Jelenia Góra miasto n.p.</t>
  </si>
  <si>
    <t>OGÓŁEM</t>
  </si>
  <si>
    <t xml:space="preserve">Meldunek o stanie rejestru wyborców wg stanu na dzień 30.06.2005 r. </t>
  </si>
  <si>
    <t>Delegatura w Jeleniej Górze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</si>
</sst>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1" fillId="2" borderId="1" xfId="0" applyFont="1" applyBorder="1" applyAlignment="1" applyProtection="1">
      <alignment horizontal="right" vertical="center" wrapText="1"/>
      <protection/>
    </xf>
    <xf numFmtId="0" fontId="1" fillId="3" borderId="1" xfId="0" applyFont="1" applyBorder="1" applyAlignment="1" applyProtection="1">
      <alignment horizontal="right" vertical="center"/>
      <protection/>
    </xf>
    <xf numFmtId="0" fontId="1" fillId="3" borderId="1" xfId="0" applyFont="1" applyBorder="1" applyAlignment="1" applyProtection="1">
      <alignment horizontal="right" vertical="center" wrapText="1"/>
      <protection/>
    </xf>
    <xf numFmtId="0" fontId="1" fillId="4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3" borderId="2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 wrapText="1"/>
      <protection/>
    </xf>
    <xf numFmtId="0" fontId="1" fillId="4" borderId="2" xfId="0" applyFont="1" applyBorder="1" applyAlignment="1" applyProtection="1">
      <alignment horizontal="center" vertical="center" wrapText="1"/>
      <protection/>
    </xf>
    <xf numFmtId="0" fontId="1" fillId="4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3" borderId="6" xfId="0" applyFont="1" applyBorder="1" applyAlignment="1" applyProtection="1">
      <alignment horizontal="center" vertical="center"/>
      <protection/>
    </xf>
    <xf numFmtId="0" fontId="4" fillId="4" borderId="7" xfId="0" applyFont="1" applyBorder="1" applyAlignment="1" applyProtection="1">
      <alignment horizontal="center" vertical="center" wrapText="1"/>
      <protection/>
    </xf>
    <xf numFmtId="0" fontId="4" fillId="4" borderId="8" xfId="0" applyFont="1" applyBorder="1" applyAlignment="1" applyProtection="1">
      <alignment horizontal="center" vertical="center" wrapText="1"/>
      <protection/>
    </xf>
    <xf numFmtId="0" fontId="4" fillId="4" borderId="6" xfId="0" applyFont="1" applyBorder="1" applyAlignment="1" applyProtection="1">
      <alignment horizontal="center" vertical="center"/>
      <protection/>
    </xf>
    <xf numFmtId="0" fontId="4" fillId="4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2" borderId="6" xfId="0" applyFont="1" applyBorder="1" applyAlignment="1" applyProtection="1">
      <alignment horizontal="center" vertical="center" wrapText="1"/>
      <protection/>
    </xf>
    <xf numFmtId="0" fontId="4" fillId="2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E11">
      <selection activeCell="O14" sqref="O14:P33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9.7109375" style="0" customWidth="1"/>
    <col min="4" max="4" width="8.00390625" style="0" customWidth="1"/>
    <col min="5" max="5" width="10.8515625" style="0" customWidth="1"/>
    <col min="6" max="6" width="11.00390625" style="0" customWidth="1"/>
    <col min="7" max="7" width="5.8515625" style="0" customWidth="1"/>
    <col min="8" max="8" width="6.8515625" style="0" customWidth="1"/>
    <col min="9" max="9" width="6.00390625" style="0" customWidth="1"/>
    <col min="10" max="10" width="6.57421875" style="0" customWidth="1"/>
    <col min="11" max="11" width="6.140625" style="0" customWidth="1"/>
    <col min="12" max="12" width="10.57421875" style="0" customWidth="1"/>
    <col min="13" max="13" width="7.7109375" style="0" customWidth="1"/>
    <col min="14" max="14" width="6.28125" style="0" customWidth="1"/>
    <col min="15" max="15" width="6.140625" style="0" customWidth="1"/>
    <col min="16" max="16" width="6.28125" style="0" customWidth="1"/>
    <col min="17" max="17" width="7.7109375" style="0" customWidth="1"/>
    <col min="18" max="18" width="6.421875" style="0" customWidth="1"/>
    <col min="19" max="19" width="6.00390625" style="0" customWidth="1"/>
    <col min="20" max="20" width="6.421875" style="0" customWidth="1"/>
    <col min="21" max="16384" width="11.421875" style="0" customWidth="1"/>
  </cols>
  <sheetData>
    <row r="1" spans="6:14" ht="12.75">
      <c r="F1" t="s">
        <v>104</v>
      </c>
      <c r="N1" t="s">
        <v>105</v>
      </c>
    </row>
    <row r="2" spans="1:20" ht="27.75" customHeight="1">
      <c r="A2" s="22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15" t="s">
        <v>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ht="12.75">
      <c r="A3" s="23"/>
      <c r="B3" s="26"/>
      <c r="C3" s="26"/>
      <c r="D3" s="28" t="s">
        <v>5</v>
      </c>
      <c r="E3" s="26" t="s">
        <v>6</v>
      </c>
      <c r="F3" s="26" t="s">
        <v>7</v>
      </c>
      <c r="G3" s="30" t="s">
        <v>8</v>
      </c>
      <c r="H3" s="17" t="s">
        <v>9</v>
      </c>
      <c r="I3" s="17"/>
      <c r="J3" s="17"/>
      <c r="K3" s="17"/>
      <c r="L3" s="18" t="s">
        <v>10</v>
      </c>
      <c r="M3" s="20" t="s">
        <v>11</v>
      </c>
      <c r="N3" s="20"/>
      <c r="O3" s="20"/>
      <c r="P3" s="20"/>
      <c r="Q3" s="20" t="s">
        <v>12</v>
      </c>
      <c r="R3" s="20"/>
      <c r="S3" s="20"/>
      <c r="T3" s="21"/>
    </row>
    <row r="4" spans="1:20" ht="59.25" customHeight="1">
      <c r="A4" s="24"/>
      <c r="B4" s="27"/>
      <c r="C4" s="27"/>
      <c r="D4" s="29"/>
      <c r="E4" s="27"/>
      <c r="F4" s="27"/>
      <c r="G4" s="31"/>
      <c r="H4" s="11" t="s">
        <v>5</v>
      </c>
      <c r="I4" s="12" t="s">
        <v>13</v>
      </c>
      <c r="J4" s="12" t="s">
        <v>14</v>
      </c>
      <c r="K4" s="12" t="s">
        <v>15</v>
      </c>
      <c r="L4" s="19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1">
        <v>20100</v>
      </c>
      <c r="B5" s="1" t="s">
        <v>96</v>
      </c>
      <c r="C5" s="2">
        <f>SUM(C6:C11)</f>
        <v>89103</v>
      </c>
      <c r="D5" s="3">
        <f>SUM(D6:D11)</f>
        <v>70103</v>
      </c>
      <c r="E5" s="2">
        <f>SUM(E6:E11)</f>
        <v>69963</v>
      </c>
      <c r="F5" s="2">
        <f>SUM(F6:F11)</f>
        <v>140</v>
      </c>
      <c r="G5" s="4">
        <v>2</v>
      </c>
      <c r="H5" s="5">
        <f>SUM(H6:H11)</f>
        <v>138</v>
      </c>
      <c r="I5" s="6">
        <v>109</v>
      </c>
      <c r="J5" s="6">
        <v>18</v>
      </c>
      <c r="K5" s="6">
        <v>11</v>
      </c>
      <c r="L5" s="7">
        <v>197</v>
      </c>
      <c r="M5" s="7">
        <v>197</v>
      </c>
      <c r="N5" s="7">
        <v>93</v>
      </c>
      <c r="O5" s="7">
        <v>93</v>
      </c>
      <c r="P5" s="7">
        <v>11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8" t="s">
        <v>19</v>
      </c>
      <c r="B6" s="8" t="s">
        <v>20</v>
      </c>
      <c r="C6" s="8">
        <v>41391</v>
      </c>
      <c r="D6" s="8">
        <v>34091</v>
      </c>
      <c r="E6" s="8">
        <v>34050</v>
      </c>
      <c r="F6" s="8">
        <v>41</v>
      </c>
      <c r="G6" s="8">
        <v>0</v>
      </c>
      <c r="H6" s="8">
        <v>41</v>
      </c>
      <c r="I6" s="8">
        <v>23</v>
      </c>
      <c r="J6" s="8">
        <v>14</v>
      </c>
      <c r="K6" s="8">
        <v>4</v>
      </c>
      <c r="L6" s="8">
        <v>104</v>
      </c>
      <c r="M6" s="8">
        <v>104</v>
      </c>
      <c r="N6" s="8">
        <v>38</v>
      </c>
      <c r="O6" s="8">
        <v>62</v>
      </c>
      <c r="P6" s="8">
        <v>4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21</v>
      </c>
      <c r="B7" s="8" t="s">
        <v>22</v>
      </c>
      <c r="C7" s="8">
        <v>12363</v>
      </c>
      <c r="D7" s="8">
        <v>9369</v>
      </c>
      <c r="E7" s="8">
        <v>9356</v>
      </c>
      <c r="F7" s="8">
        <v>13</v>
      </c>
      <c r="G7" s="8">
        <v>0</v>
      </c>
      <c r="H7" s="8">
        <v>13</v>
      </c>
      <c r="I7" s="8">
        <v>10</v>
      </c>
      <c r="J7" s="8">
        <v>2</v>
      </c>
      <c r="K7" s="8">
        <v>1</v>
      </c>
      <c r="L7" s="8">
        <v>17</v>
      </c>
      <c r="M7" s="8">
        <v>17</v>
      </c>
      <c r="N7" s="8">
        <v>12</v>
      </c>
      <c r="O7" s="8">
        <v>4</v>
      </c>
      <c r="P7" s="8">
        <v>1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23</v>
      </c>
      <c r="B8" s="8" t="s">
        <v>24</v>
      </c>
      <c r="C8" s="8">
        <v>5740</v>
      </c>
      <c r="D8" s="8">
        <v>4361</v>
      </c>
      <c r="E8" s="8">
        <v>4355</v>
      </c>
      <c r="F8" s="8">
        <v>6</v>
      </c>
      <c r="G8" s="8">
        <v>1</v>
      </c>
      <c r="H8" s="8">
        <v>5</v>
      </c>
      <c r="I8" s="8">
        <v>5</v>
      </c>
      <c r="J8" s="8">
        <v>0</v>
      </c>
      <c r="K8" s="8">
        <v>0</v>
      </c>
      <c r="L8" s="8">
        <v>20</v>
      </c>
      <c r="M8" s="8">
        <v>20</v>
      </c>
      <c r="N8" s="8">
        <v>13</v>
      </c>
      <c r="O8" s="8">
        <v>7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25</v>
      </c>
      <c r="B9" s="8" t="s">
        <v>26</v>
      </c>
      <c r="C9" s="8">
        <v>15014</v>
      </c>
      <c r="D9" s="8">
        <v>11302</v>
      </c>
      <c r="E9" s="8">
        <v>11290</v>
      </c>
      <c r="F9" s="8">
        <v>12</v>
      </c>
      <c r="G9" s="8">
        <v>0</v>
      </c>
      <c r="H9" s="8">
        <v>12</v>
      </c>
      <c r="I9" s="8">
        <v>9</v>
      </c>
      <c r="J9" s="8">
        <v>0</v>
      </c>
      <c r="K9" s="8">
        <v>3</v>
      </c>
      <c r="L9" s="8">
        <v>28</v>
      </c>
      <c r="M9" s="8">
        <v>28</v>
      </c>
      <c r="N9" s="8">
        <v>17</v>
      </c>
      <c r="O9" s="8">
        <v>8</v>
      </c>
      <c r="P9" s="8">
        <v>3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27</v>
      </c>
      <c r="B10" s="8" t="s">
        <v>28</v>
      </c>
      <c r="C10" s="8">
        <v>6895</v>
      </c>
      <c r="D10" s="8">
        <v>5029</v>
      </c>
      <c r="E10" s="8">
        <v>5017</v>
      </c>
      <c r="F10" s="8">
        <v>12</v>
      </c>
      <c r="G10" s="8">
        <v>1</v>
      </c>
      <c r="H10" s="8">
        <v>11</v>
      </c>
      <c r="I10" s="8">
        <v>10</v>
      </c>
      <c r="J10" s="8">
        <v>1</v>
      </c>
      <c r="K10" s="8">
        <v>0</v>
      </c>
      <c r="L10" s="8">
        <v>13</v>
      </c>
      <c r="M10" s="8">
        <v>13</v>
      </c>
      <c r="N10" s="8">
        <v>4</v>
      </c>
      <c r="O10" s="8">
        <v>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29</v>
      </c>
      <c r="B11" s="8" t="s">
        <v>30</v>
      </c>
      <c r="C11" s="8">
        <v>7700</v>
      </c>
      <c r="D11" s="8">
        <v>5951</v>
      </c>
      <c r="E11" s="8">
        <v>5895</v>
      </c>
      <c r="F11" s="8">
        <v>56</v>
      </c>
      <c r="G11" s="8">
        <v>0</v>
      </c>
      <c r="H11" s="8">
        <v>56</v>
      </c>
      <c r="I11" s="8">
        <v>52</v>
      </c>
      <c r="J11" s="8">
        <v>1</v>
      </c>
      <c r="K11" s="8">
        <v>3</v>
      </c>
      <c r="L11" s="8">
        <v>15</v>
      </c>
      <c r="M11" s="8">
        <v>15</v>
      </c>
      <c r="N11" s="8">
        <v>9</v>
      </c>
      <c r="O11" s="8">
        <v>3</v>
      </c>
      <c r="P11" s="8">
        <v>3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9">
        <v>20600</v>
      </c>
      <c r="B12" s="10" t="s">
        <v>97</v>
      </c>
      <c r="C12" s="10">
        <f aca="true" t="shared" si="0" ref="C12:Q12">SUM(C13:C21)</f>
        <v>64634</v>
      </c>
      <c r="D12" s="10">
        <f t="shared" si="0"/>
        <v>52575</v>
      </c>
      <c r="E12" s="10">
        <f t="shared" si="0"/>
        <v>52121</v>
      </c>
      <c r="F12" s="10">
        <f t="shared" si="0"/>
        <v>454</v>
      </c>
      <c r="G12" s="10">
        <f t="shared" si="0"/>
        <v>4</v>
      </c>
      <c r="H12" s="10">
        <f t="shared" si="0"/>
        <v>450</v>
      </c>
      <c r="I12" s="10">
        <f t="shared" si="0"/>
        <v>377</v>
      </c>
      <c r="J12" s="10">
        <f t="shared" si="0"/>
        <v>56</v>
      </c>
      <c r="K12" s="10">
        <f t="shared" si="0"/>
        <v>17</v>
      </c>
      <c r="L12" s="10">
        <f t="shared" si="0"/>
        <v>185</v>
      </c>
      <c r="M12" s="10">
        <f t="shared" si="0"/>
        <v>185</v>
      </c>
      <c r="N12" s="10">
        <f t="shared" si="0"/>
        <v>86</v>
      </c>
      <c r="O12" s="10">
        <f t="shared" si="0"/>
        <v>82</v>
      </c>
      <c r="P12" s="10">
        <f t="shared" si="0"/>
        <v>17</v>
      </c>
      <c r="Q12" s="10">
        <f t="shared" si="0"/>
        <v>0</v>
      </c>
      <c r="R12" s="10">
        <v>0</v>
      </c>
      <c r="S12" s="10">
        <v>0</v>
      </c>
      <c r="T12" s="10">
        <v>0</v>
      </c>
    </row>
    <row r="13" spans="1:20" ht="12.75">
      <c r="A13" s="8" t="s">
        <v>31</v>
      </c>
      <c r="B13" s="8" t="s">
        <v>32</v>
      </c>
      <c r="C13" s="8">
        <v>5119</v>
      </c>
      <c r="D13" s="8">
        <v>4452</v>
      </c>
      <c r="E13" s="8">
        <v>4303</v>
      </c>
      <c r="F13" s="8">
        <v>149</v>
      </c>
      <c r="G13" s="8">
        <v>0</v>
      </c>
      <c r="H13" s="8">
        <v>149</v>
      </c>
      <c r="I13" s="8">
        <v>125</v>
      </c>
      <c r="J13" s="8">
        <v>24</v>
      </c>
      <c r="K13" s="8">
        <v>0</v>
      </c>
      <c r="L13" s="8">
        <v>15</v>
      </c>
      <c r="M13" s="8">
        <v>15</v>
      </c>
      <c r="N13" s="8">
        <v>2</v>
      </c>
      <c r="O13" s="8">
        <v>13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33</v>
      </c>
      <c r="B14" s="8" t="s">
        <v>34</v>
      </c>
      <c r="C14" s="8">
        <v>12130</v>
      </c>
      <c r="D14" s="8">
        <v>9853</v>
      </c>
      <c r="E14" s="8">
        <v>9811</v>
      </c>
      <c r="F14" s="8">
        <v>42</v>
      </c>
      <c r="G14" s="8">
        <v>2</v>
      </c>
      <c r="H14" s="8">
        <v>40</v>
      </c>
      <c r="I14" s="8">
        <v>32</v>
      </c>
      <c r="J14" s="8">
        <v>5</v>
      </c>
      <c r="K14" s="8">
        <v>3</v>
      </c>
      <c r="L14" s="8">
        <v>41</v>
      </c>
      <c r="M14" s="8">
        <v>41</v>
      </c>
      <c r="N14" s="8">
        <v>16</v>
      </c>
      <c r="O14" s="8">
        <v>22</v>
      </c>
      <c r="P14" s="8">
        <v>3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8" t="s">
        <v>35</v>
      </c>
      <c r="B15" s="8" t="s">
        <v>36</v>
      </c>
      <c r="C15" s="8">
        <v>6734</v>
      </c>
      <c r="D15" s="8">
        <v>5416</v>
      </c>
      <c r="E15" s="8">
        <v>5385</v>
      </c>
      <c r="F15" s="8">
        <v>31</v>
      </c>
      <c r="G15" s="8">
        <v>0</v>
      </c>
      <c r="H15" s="8">
        <v>31</v>
      </c>
      <c r="I15" s="8">
        <v>27</v>
      </c>
      <c r="J15" s="8">
        <v>1</v>
      </c>
      <c r="K15" s="8">
        <v>3</v>
      </c>
      <c r="L15" s="8">
        <v>19</v>
      </c>
      <c r="M15" s="8">
        <v>19</v>
      </c>
      <c r="N15" s="8">
        <v>9</v>
      </c>
      <c r="O15" s="8">
        <v>7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</row>
    <row r="16" spans="1:20" ht="12.75">
      <c r="A16" s="8" t="s">
        <v>37</v>
      </c>
      <c r="B16" s="8" t="s">
        <v>38</v>
      </c>
      <c r="C16" s="8">
        <v>7248</v>
      </c>
      <c r="D16" s="8">
        <v>6141</v>
      </c>
      <c r="E16" s="8">
        <v>6055</v>
      </c>
      <c r="F16" s="8">
        <v>86</v>
      </c>
      <c r="G16" s="8">
        <v>0</v>
      </c>
      <c r="H16" s="8">
        <v>86</v>
      </c>
      <c r="I16" s="8">
        <v>72</v>
      </c>
      <c r="J16" s="8">
        <v>11</v>
      </c>
      <c r="K16" s="8">
        <v>3</v>
      </c>
      <c r="L16" s="8">
        <v>12</v>
      </c>
      <c r="M16" s="8">
        <v>12</v>
      </c>
      <c r="N16" s="8">
        <v>0</v>
      </c>
      <c r="O16" s="8">
        <v>9</v>
      </c>
      <c r="P16" s="8">
        <v>3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39</v>
      </c>
      <c r="B17" s="8" t="s">
        <v>40</v>
      </c>
      <c r="C17" s="8">
        <v>4228</v>
      </c>
      <c r="D17" s="8">
        <v>3387</v>
      </c>
      <c r="E17" s="8">
        <v>3374</v>
      </c>
      <c r="F17" s="8">
        <v>13</v>
      </c>
      <c r="G17" s="8">
        <v>0</v>
      </c>
      <c r="H17" s="8">
        <v>13</v>
      </c>
      <c r="I17" s="8">
        <v>11</v>
      </c>
      <c r="J17" s="8">
        <v>1</v>
      </c>
      <c r="K17" s="8">
        <v>1</v>
      </c>
      <c r="L17" s="8">
        <v>24</v>
      </c>
      <c r="M17" s="8">
        <v>24</v>
      </c>
      <c r="N17" s="8">
        <v>21</v>
      </c>
      <c r="O17" s="8">
        <v>2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41</v>
      </c>
      <c r="B18" s="8" t="s">
        <v>42</v>
      </c>
      <c r="C18" s="8">
        <v>6103</v>
      </c>
      <c r="D18" s="8">
        <v>4816</v>
      </c>
      <c r="E18" s="8">
        <v>4807</v>
      </c>
      <c r="F18" s="8">
        <v>9</v>
      </c>
      <c r="G18" s="8">
        <v>0</v>
      </c>
      <c r="H18" s="8">
        <v>9</v>
      </c>
      <c r="I18" s="8">
        <v>9</v>
      </c>
      <c r="J18" s="8">
        <v>0</v>
      </c>
      <c r="K18" s="8">
        <v>0</v>
      </c>
      <c r="L18" s="8">
        <v>13</v>
      </c>
      <c r="M18" s="8">
        <v>13</v>
      </c>
      <c r="N18" s="8">
        <v>9</v>
      </c>
      <c r="O18" s="8">
        <v>4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43</v>
      </c>
      <c r="B19" s="8" t="s">
        <v>44</v>
      </c>
      <c r="C19" s="8">
        <v>10034</v>
      </c>
      <c r="D19" s="8">
        <v>8002</v>
      </c>
      <c r="E19" s="8">
        <v>7932</v>
      </c>
      <c r="F19" s="8">
        <v>70</v>
      </c>
      <c r="G19" s="8">
        <v>2</v>
      </c>
      <c r="H19" s="8">
        <v>68</v>
      </c>
      <c r="I19" s="8">
        <v>54</v>
      </c>
      <c r="J19" s="8">
        <v>7</v>
      </c>
      <c r="K19" s="8">
        <v>7</v>
      </c>
      <c r="L19" s="8">
        <v>25</v>
      </c>
      <c r="M19" s="8">
        <v>25</v>
      </c>
      <c r="N19" s="8">
        <v>12</v>
      </c>
      <c r="O19" s="8">
        <v>6</v>
      </c>
      <c r="P19" s="8">
        <v>7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45</v>
      </c>
      <c r="B20" s="8" t="s">
        <v>46</v>
      </c>
      <c r="C20" s="8">
        <v>7848</v>
      </c>
      <c r="D20" s="8">
        <v>6406</v>
      </c>
      <c r="E20" s="8">
        <v>6366</v>
      </c>
      <c r="F20" s="8">
        <v>40</v>
      </c>
      <c r="G20" s="8">
        <v>0</v>
      </c>
      <c r="H20" s="8">
        <v>40</v>
      </c>
      <c r="I20" s="8">
        <v>35</v>
      </c>
      <c r="J20" s="8">
        <v>5</v>
      </c>
      <c r="K20" s="8">
        <v>0</v>
      </c>
      <c r="L20" s="8">
        <v>24</v>
      </c>
      <c r="M20" s="8">
        <v>24</v>
      </c>
      <c r="N20" s="8">
        <v>13</v>
      </c>
      <c r="O20" s="8">
        <v>11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47</v>
      </c>
      <c r="B21" s="8" t="s">
        <v>48</v>
      </c>
      <c r="C21" s="8">
        <v>5190</v>
      </c>
      <c r="D21" s="8">
        <v>4102</v>
      </c>
      <c r="E21" s="8">
        <v>4088</v>
      </c>
      <c r="F21" s="8">
        <v>14</v>
      </c>
      <c r="G21" s="8">
        <v>0</v>
      </c>
      <c r="H21" s="8">
        <v>14</v>
      </c>
      <c r="I21" s="8">
        <v>12</v>
      </c>
      <c r="J21" s="8">
        <v>2</v>
      </c>
      <c r="K21" s="8">
        <v>0</v>
      </c>
      <c r="L21" s="8">
        <v>12</v>
      </c>
      <c r="M21" s="8">
        <v>12</v>
      </c>
      <c r="N21" s="8">
        <v>4</v>
      </c>
      <c r="O21" s="8">
        <v>8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9">
        <v>20700</v>
      </c>
      <c r="B22" s="9" t="s">
        <v>98</v>
      </c>
      <c r="C22" s="10">
        <f aca="true" t="shared" si="1" ref="C22:P22">SUM(C23:C26)</f>
        <v>47990</v>
      </c>
      <c r="D22" s="10">
        <f t="shared" si="1"/>
        <v>38172</v>
      </c>
      <c r="E22" s="10">
        <f t="shared" si="1"/>
        <v>38151</v>
      </c>
      <c r="F22" s="10">
        <f t="shared" si="1"/>
        <v>21</v>
      </c>
      <c r="G22" s="10">
        <f t="shared" si="1"/>
        <v>2</v>
      </c>
      <c r="H22" s="10">
        <f t="shared" si="1"/>
        <v>19</v>
      </c>
      <c r="I22" s="10">
        <f t="shared" si="1"/>
        <v>13</v>
      </c>
      <c r="J22" s="10">
        <f t="shared" si="1"/>
        <v>4</v>
      </c>
      <c r="K22" s="10">
        <f t="shared" si="1"/>
        <v>2</v>
      </c>
      <c r="L22" s="10">
        <f t="shared" si="1"/>
        <v>111</v>
      </c>
      <c r="M22" s="10">
        <f t="shared" si="1"/>
        <v>111</v>
      </c>
      <c r="N22" s="10">
        <f t="shared" si="1"/>
        <v>61</v>
      </c>
      <c r="O22" s="10">
        <f t="shared" si="1"/>
        <v>48</v>
      </c>
      <c r="P22" s="10">
        <f t="shared" si="1"/>
        <v>2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8" t="s">
        <v>49</v>
      </c>
      <c r="B23" s="8" t="s">
        <v>50</v>
      </c>
      <c r="C23" s="8">
        <v>22391</v>
      </c>
      <c r="D23" s="8">
        <v>18138</v>
      </c>
      <c r="E23" s="8">
        <v>18134</v>
      </c>
      <c r="F23" s="8">
        <v>4</v>
      </c>
      <c r="G23" s="8">
        <v>0</v>
      </c>
      <c r="H23" s="8">
        <v>4</v>
      </c>
      <c r="I23" s="8">
        <v>3</v>
      </c>
      <c r="J23" s="8">
        <v>1</v>
      </c>
      <c r="K23" s="8">
        <v>0</v>
      </c>
      <c r="L23" s="8">
        <v>48</v>
      </c>
      <c r="M23" s="8">
        <v>48</v>
      </c>
      <c r="N23" s="8">
        <v>27</v>
      </c>
      <c r="O23" s="8">
        <v>21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2.75">
      <c r="A24" s="8" t="s">
        <v>51</v>
      </c>
      <c r="B24" s="8" t="s">
        <v>52</v>
      </c>
      <c r="C24" s="8">
        <v>8713</v>
      </c>
      <c r="D24" s="8">
        <v>6613</v>
      </c>
      <c r="E24" s="8">
        <v>6600</v>
      </c>
      <c r="F24" s="8">
        <v>13</v>
      </c>
      <c r="G24" s="8">
        <v>2</v>
      </c>
      <c r="H24" s="8">
        <v>11</v>
      </c>
      <c r="I24" s="8">
        <v>7</v>
      </c>
      <c r="J24" s="8">
        <v>2</v>
      </c>
      <c r="K24" s="8">
        <v>2</v>
      </c>
      <c r="L24" s="8">
        <v>31</v>
      </c>
      <c r="M24" s="8">
        <v>31</v>
      </c>
      <c r="N24" s="8">
        <v>20</v>
      </c>
      <c r="O24" s="8">
        <v>9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53</v>
      </c>
      <c r="B25" s="8" t="s">
        <v>54</v>
      </c>
      <c r="C25" s="8">
        <v>12037</v>
      </c>
      <c r="D25" s="8">
        <v>9621</v>
      </c>
      <c r="E25" s="8">
        <v>9619</v>
      </c>
      <c r="F25" s="8">
        <v>2</v>
      </c>
      <c r="G25" s="8">
        <v>0</v>
      </c>
      <c r="H25" s="8">
        <v>2</v>
      </c>
      <c r="I25" s="8">
        <v>2</v>
      </c>
      <c r="J25" s="8">
        <v>0</v>
      </c>
      <c r="K25" s="8">
        <v>0</v>
      </c>
      <c r="L25" s="8">
        <v>19</v>
      </c>
      <c r="M25" s="8">
        <v>19</v>
      </c>
      <c r="N25" s="8">
        <v>7</v>
      </c>
      <c r="O25" s="8">
        <v>12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55</v>
      </c>
      <c r="B26" s="8" t="s">
        <v>56</v>
      </c>
      <c r="C26" s="8">
        <v>4849</v>
      </c>
      <c r="D26" s="8">
        <v>3800</v>
      </c>
      <c r="E26" s="8">
        <v>3798</v>
      </c>
      <c r="F26" s="8">
        <v>2</v>
      </c>
      <c r="G26" s="8">
        <v>0</v>
      </c>
      <c r="H26" s="8">
        <v>2</v>
      </c>
      <c r="I26" s="8">
        <v>1</v>
      </c>
      <c r="J26" s="8">
        <v>1</v>
      </c>
      <c r="K26" s="8">
        <v>0</v>
      </c>
      <c r="L26" s="8">
        <v>13</v>
      </c>
      <c r="M26" s="8">
        <v>13</v>
      </c>
      <c r="N26" s="8">
        <v>7</v>
      </c>
      <c r="O26" s="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9">
        <v>21000</v>
      </c>
      <c r="B27" s="9" t="s">
        <v>99</v>
      </c>
      <c r="C27" s="10">
        <f>SUM(C28:C34)</f>
        <v>58734</v>
      </c>
      <c r="D27" s="10">
        <f>SUM(D28:D34)</f>
        <v>46672</v>
      </c>
      <c r="E27" s="10">
        <f>+SUM(E28:E34)</f>
        <v>46604</v>
      </c>
      <c r="F27" s="10">
        <f>SUM(F28:F34)</f>
        <v>68</v>
      </c>
      <c r="G27" s="10">
        <f aca="true" t="shared" si="2" ref="G27:T27">SUM(G28:G34)</f>
        <v>0</v>
      </c>
      <c r="H27" s="10">
        <f t="shared" si="2"/>
        <v>68</v>
      </c>
      <c r="I27" s="10">
        <f>SUM(I28:I34)</f>
        <v>63</v>
      </c>
      <c r="J27" s="10">
        <f t="shared" si="2"/>
        <v>3</v>
      </c>
      <c r="K27" s="10">
        <f t="shared" si="2"/>
        <v>2</v>
      </c>
      <c r="L27" s="10">
        <f>SUM(L28:L34)</f>
        <v>129</v>
      </c>
      <c r="M27" s="10">
        <f t="shared" si="2"/>
        <v>129</v>
      </c>
      <c r="N27" s="10">
        <f>SUM(N28:N34)</f>
        <v>58</v>
      </c>
      <c r="O27" s="10">
        <f>SUM(O28:O34)</f>
        <v>69</v>
      </c>
      <c r="P27" s="10">
        <f t="shared" si="2"/>
        <v>2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</row>
    <row r="28" spans="1:20" ht="12.75">
      <c r="A28" s="8" t="s">
        <v>57</v>
      </c>
      <c r="B28" s="8" t="s">
        <v>58</v>
      </c>
      <c r="C28" s="8">
        <v>23279</v>
      </c>
      <c r="D28" s="8">
        <v>18911</v>
      </c>
      <c r="E28" s="8">
        <v>18906</v>
      </c>
      <c r="F28" s="8">
        <v>5</v>
      </c>
      <c r="G28" s="8">
        <v>0</v>
      </c>
      <c r="H28" s="8">
        <v>5</v>
      </c>
      <c r="I28" s="8">
        <v>4</v>
      </c>
      <c r="J28" s="8">
        <v>1</v>
      </c>
      <c r="K28" s="8">
        <v>0</v>
      </c>
      <c r="L28" s="8">
        <v>70</v>
      </c>
      <c r="M28" s="8">
        <v>70</v>
      </c>
      <c r="N28" s="8">
        <v>27</v>
      </c>
      <c r="O28" s="8">
        <v>43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59</v>
      </c>
      <c r="B29" s="8" t="s">
        <v>60</v>
      </c>
      <c r="C29" s="8">
        <v>4713</v>
      </c>
      <c r="D29" s="8">
        <v>3811</v>
      </c>
      <c r="E29" s="8">
        <v>3804</v>
      </c>
      <c r="F29" s="8">
        <v>7</v>
      </c>
      <c r="G29" s="8">
        <v>0</v>
      </c>
      <c r="H29" s="8">
        <v>7</v>
      </c>
      <c r="I29" s="8">
        <v>7</v>
      </c>
      <c r="J29" s="8">
        <v>0</v>
      </c>
      <c r="K29" s="8">
        <v>0</v>
      </c>
      <c r="L29" s="8">
        <v>5</v>
      </c>
      <c r="M29" s="8">
        <v>5</v>
      </c>
      <c r="N29" s="8">
        <v>0</v>
      </c>
      <c r="O29" s="8">
        <v>5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8" t="s">
        <v>61</v>
      </c>
      <c r="B30" s="8" t="s">
        <v>62</v>
      </c>
      <c r="C30" s="8">
        <v>11029</v>
      </c>
      <c r="D30" s="8">
        <v>8622</v>
      </c>
      <c r="E30" s="8">
        <v>8610</v>
      </c>
      <c r="F30" s="8">
        <v>12</v>
      </c>
      <c r="G30" s="8">
        <v>0</v>
      </c>
      <c r="H30" s="8">
        <v>12</v>
      </c>
      <c r="I30" s="8">
        <v>9</v>
      </c>
      <c r="J30" s="8">
        <v>2</v>
      </c>
      <c r="K30" s="8">
        <v>1</v>
      </c>
      <c r="L30" s="8">
        <v>18</v>
      </c>
      <c r="M30" s="8">
        <v>18</v>
      </c>
      <c r="N30" s="8">
        <v>11</v>
      </c>
      <c r="O30" s="8">
        <v>6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8" t="s">
        <v>63</v>
      </c>
      <c r="B31" s="8" t="s">
        <v>64</v>
      </c>
      <c r="C31" s="8">
        <v>6494</v>
      </c>
      <c r="D31" s="8">
        <v>4993</v>
      </c>
      <c r="E31" s="8">
        <v>4973</v>
      </c>
      <c r="F31" s="8">
        <v>20</v>
      </c>
      <c r="G31" s="8">
        <v>0</v>
      </c>
      <c r="H31" s="8">
        <v>20</v>
      </c>
      <c r="I31" s="8">
        <v>19</v>
      </c>
      <c r="J31" s="8">
        <v>0</v>
      </c>
      <c r="K31" s="8">
        <v>1</v>
      </c>
      <c r="L31" s="8">
        <v>16</v>
      </c>
      <c r="M31" s="8">
        <v>16</v>
      </c>
      <c r="N31" s="8">
        <v>13</v>
      </c>
      <c r="O31" s="8">
        <v>2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65</v>
      </c>
      <c r="B32" s="8" t="s">
        <v>66</v>
      </c>
      <c r="C32" s="8">
        <v>6926</v>
      </c>
      <c r="D32" s="8">
        <v>5464</v>
      </c>
      <c r="E32" s="8">
        <v>5457</v>
      </c>
      <c r="F32" s="8">
        <v>7</v>
      </c>
      <c r="G32" s="8">
        <v>0</v>
      </c>
      <c r="H32" s="8">
        <v>7</v>
      </c>
      <c r="I32" s="8">
        <v>7</v>
      </c>
      <c r="J32" s="8">
        <v>0</v>
      </c>
      <c r="K32" s="8">
        <v>0</v>
      </c>
      <c r="L32" s="8">
        <v>14</v>
      </c>
      <c r="M32" s="8">
        <v>14</v>
      </c>
      <c r="N32" s="8">
        <v>4</v>
      </c>
      <c r="O32" s="8">
        <v>10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67</v>
      </c>
      <c r="B33" s="8" t="s">
        <v>68</v>
      </c>
      <c r="C33" s="8">
        <v>1732</v>
      </c>
      <c r="D33" s="8">
        <v>1327</v>
      </c>
      <c r="E33" s="8">
        <v>1315</v>
      </c>
      <c r="F33" s="8">
        <v>12</v>
      </c>
      <c r="G33" s="8">
        <v>0</v>
      </c>
      <c r="H33" s="8">
        <v>12</v>
      </c>
      <c r="I33" s="8">
        <v>12</v>
      </c>
      <c r="J33" s="8">
        <v>0</v>
      </c>
      <c r="K33" s="8">
        <v>0</v>
      </c>
      <c r="L33" s="8">
        <v>1</v>
      </c>
      <c r="M33" s="8">
        <v>1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69</v>
      </c>
      <c r="B34" s="8" t="s">
        <v>70</v>
      </c>
      <c r="C34" s="8">
        <v>4561</v>
      </c>
      <c r="D34" s="8">
        <v>3544</v>
      </c>
      <c r="E34" s="8">
        <v>3539</v>
      </c>
      <c r="F34" s="8">
        <v>5</v>
      </c>
      <c r="G34" s="8">
        <v>0</v>
      </c>
      <c r="H34" s="8">
        <v>5</v>
      </c>
      <c r="I34" s="8">
        <v>5</v>
      </c>
      <c r="J34" s="8">
        <v>0</v>
      </c>
      <c r="K34" s="8">
        <v>0</v>
      </c>
      <c r="L34" s="8">
        <v>5</v>
      </c>
      <c r="M34" s="8">
        <v>5</v>
      </c>
      <c r="N34" s="8">
        <v>3</v>
      </c>
      <c r="O34" s="8">
        <v>2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9">
        <v>21200</v>
      </c>
      <c r="B35" s="10" t="s">
        <v>100</v>
      </c>
      <c r="C35" s="10">
        <f aca="true" t="shared" si="3" ref="C35:T35">SUM(C36:C40)</f>
        <v>49344</v>
      </c>
      <c r="D35" s="10">
        <f t="shared" si="3"/>
        <v>38880</v>
      </c>
      <c r="E35" s="10">
        <f t="shared" si="3"/>
        <v>38814</v>
      </c>
      <c r="F35" s="10">
        <f t="shared" si="3"/>
        <v>66</v>
      </c>
      <c r="G35" s="10">
        <f t="shared" si="3"/>
        <v>1</v>
      </c>
      <c r="H35" s="10">
        <f t="shared" si="3"/>
        <v>65</v>
      </c>
      <c r="I35" s="10">
        <f t="shared" si="3"/>
        <v>57</v>
      </c>
      <c r="J35" s="10">
        <f t="shared" si="3"/>
        <v>4</v>
      </c>
      <c r="K35" s="10">
        <f t="shared" si="3"/>
        <v>4</v>
      </c>
      <c r="L35" s="10">
        <f t="shared" si="3"/>
        <v>136</v>
      </c>
      <c r="M35" s="10">
        <f t="shared" si="3"/>
        <v>136</v>
      </c>
      <c r="N35" s="10">
        <f t="shared" si="3"/>
        <v>72</v>
      </c>
      <c r="O35" s="10">
        <f t="shared" si="3"/>
        <v>60</v>
      </c>
      <c r="P35" s="10">
        <f t="shared" si="3"/>
        <v>4</v>
      </c>
      <c r="Q35" s="10">
        <f t="shared" si="3"/>
        <v>0</v>
      </c>
      <c r="R35" s="10">
        <f t="shared" si="3"/>
        <v>0</v>
      </c>
      <c r="S35" s="10">
        <f t="shared" si="3"/>
        <v>0</v>
      </c>
      <c r="T35" s="10">
        <f t="shared" si="3"/>
        <v>0</v>
      </c>
    </row>
    <row r="36" spans="1:20" ht="12.75">
      <c r="A36" s="8" t="s">
        <v>71</v>
      </c>
      <c r="B36" s="8" t="s">
        <v>72</v>
      </c>
      <c r="C36" s="8">
        <v>10634</v>
      </c>
      <c r="D36" s="8">
        <v>8422</v>
      </c>
      <c r="E36" s="8">
        <v>8399</v>
      </c>
      <c r="F36" s="8">
        <v>23</v>
      </c>
      <c r="G36" s="8">
        <v>1</v>
      </c>
      <c r="H36" s="8">
        <v>22</v>
      </c>
      <c r="I36" s="8">
        <v>17</v>
      </c>
      <c r="J36" s="8">
        <v>1</v>
      </c>
      <c r="K36" s="8">
        <v>4</v>
      </c>
      <c r="L36" s="8">
        <v>30</v>
      </c>
      <c r="M36" s="8">
        <v>30</v>
      </c>
      <c r="N36" s="8">
        <v>15</v>
      </c>
      <c r="O36" s="8">
        <v>11</v>
      </c>
      <c r="P36" s="8">
        <v>4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8" t="s">
        <v>73</v>
      </c>
      <c r="B37" s="8" t="s">
        <v>74</v>
      </c>
      <c r="C37" s="8">
        <v>6277</v>
      </c>
      <c r="D37" s="8">
        <v>4922</v>
      </c>
      <c r="E37" s="8">
        <v>4903</v>
      </c>
      <c r="F37" s="8">
        <v>19</v>
      </c>
      <c r="G37" s="8">
        <v>0</v>
      </c>
      <c r="H37" s="8">
        <v>19</v>
      </c>
      <c r="I37" s="8">
        <v>16</v>
      </c>
      <c r="J37" s="8">
        <v>3</v>
      </c>
      <c r="K37" s="8">
        <v>0</v>
      </c>
      <c r="L37" s="8">
        <v>9</v>
      </c>
      <c r="M37" s="8">
        <v>9</v>
      </c>
      <c r="N37" s="8">
        <v>2</v>
      </c>
      <c r="O37" s="8">
        <v>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8" t="s">
        <v>75</v>
      </c>
      <c r="B38" s="8" t="s">
        <v>76</v>
      </c>
      <c r="C38" s="8">
        <v>18433</v>
      </c>
      <c r="D38" s="8">
        <v>14386</v>
      </c>
      <c r="E38" s="8">
        <v>14383</v>
      </c>
      <c r="F38" s="8">
        <v>3</v>
      </c>
      <c r="G38" s="8">
        <v>0</v>
      </c>
      <c r="H38" s="8">
        <v>3</v>
      </c>
      <c r="I38" s="8">
        <v>3</v>
      </c>
      <c r="J38" s="8">
        <v>0</v>
      </c>
      <c r="K38" s="8">
        <v>0</v>
      </c>
      <c r="L38" s="8">
        <v>50</v>
      </c>
      <c r="M38" s="8">
        <v>50</v>
      </c>
      <c r="N38" s="8">
        <v>24</v>
      </c>
      <c r="O38" s="8">
        <v>26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77</v>
      </c>
      <c r="B39" s="8" t="s">
        <v>78</v>
      </c>
      <c r="C39" s="8">
        <v>9343</v>
      </c>
      <c r="D39" s="8">
        <v>7428</v>
      </c>
      <c r="E39" s="8">
        <v>7423</v>
      </c>
      <c r="F39" s="8">
        <v>5</v>
      </c>
      <c r="G39" s="8">
        <v>0</v>
      </c>
      <c r="H39" s="8">
        <v>5</v>
      </c>
      <c r="I39" s="8">
        <v>5</v>
      </c>
      <c r="J39" s="8">
        <v>0</v>
      </c>
      <c r="K39" s="8">
        <v>0</v>
      </c>
      <c r="L39" s="8">
        <v>20</v>
      </c>
      <c r="M39" s="8">
        <v>20</v>
      </c>
      <c r="N39" s="8">
        <v>11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79</v>
      </c>
      <c r="B40" s="8" t="s">
        <v>80</v>
      </c>
      <c r="C40" s="8">
        <v>4657</v>
      </c>
      <c r="D40" s="8">
        <v>3722</v>
      </c>
      <c r="E40" s="8">
        <v>3706</v>
      </c>
      <c r="F40" s="8">
        <v>16</v>
      </c>
      <c r="G40" s="8">
        <v>0</v>
      </c>
      <c r="H40" s="8">
        <v>16</v>
      </c>
      <c r="I40" s="8">
        <v>16</v>
      </c>
      <c r="J40" s="8">
        <v>0</v>
      </c>
      <c r="K40" s="8">
        <v>0</v>
      </c>
      <c r="L40" s="8">
        <v>27</v>
      </c>
      <c r="M40" s="8">
        <v>27</v>
      </c>
      <c r="N40" s="8">
        <v>20</v>
      </c>
      <c r="O40" s="8">
        <v>7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9">
        <v>22500</v>
      </c>
      <c r="B41" s="10" t="s">
        <v>101</v>
      </c>
      <c r="C41" s="10">
        <f aca="true" t="shared" si="4" ref="C41:T41">SUM(C42:C48)</f>
        <v>97170</v>
      </c>
      <c r="D41" s="10">
        <f t="shared" si="4"/>
        <v>77525</v>
      </c>
      <c r="E41" s="10">
        <f t="shared" si="4"/>
        <v>77267</v>
      </c>
      <c r="F41" s="10">
        <f t="shared" si="4"/>
        <v>258</v>
      </c>
      <c r="G41" s="10">
        <f t="shared" si="4"/>
        <v>1</v>
      </c>
      <c r="H41" s="10">
        <f t="shared" si="4"/>
        <v>257</v>
      </c>
      <c r="I41" s="10">
        <f t="shared" si="4"/>
        <v>182</v>
      </c>
      <c r="J41" s="10">
        <f t="shared" si="4"/>
        <v>22</v>
      </c>
      <c r="K41" s="10">
        <f t="shared" si="4"/>
        <v>53</v>
      </c>
      <c r="L41" s="10">
        <f t="shared" si="4"/>
        <v>302</v>
      </c>
      <c r="M41" s="10">
        <f t="shared" si="4"/>
        <v>302</v>
      </c>
      <c r="N41" s="10">
        <f t="shared" si="4"/>
        <v>135</v>
      </c>
      <c r="O41" s="10">
        <f t="shared" si="4"/>
        <v>114</v>
      </c>
      <c r="P41" s="10">
        <f t="shared" si="4"/>
        <v>53</v>
      </c>
      <c r="Q41" s="10">
        <f t="shared" si="4"/>
        <v>0</v>
      </c>
      <c r="R41" s="10">
        <f t="shared" si="4"/>
        <v>0</v>
      </c>
      <c r="S41" s="10">
        <f t="shared" si="4"/>
        <v>0</v>
      </c>
      <c r="T41" s="10">
        <f t="shared" si="4"/>
        <v>0</v>
      </c>
    </row>
    <row r="42" spans="1:20" ht="12.75">
      <c r="A42" s="8" t="s">
        <v>81</v>
      </c>
      <c r="B42" s="8" t="s">
        <v>82</v>
      </c>
      <c r="C42" s="8">
        <v>4560</v>
      </c>
      <c r="D42" s="8">
        <v>3559</v>
      </c>
      <c r="E42" s="8">
        <v>3551</v>
      </c>
      <c r="F42" s="8">
        <v>8</v>
      </c>
      <c r="G42" s="8">
        <v>0</v>
      </c>
      <c r="H42" s="8">
        <v>8</v>
      </c>
      <c r="I42" s="8">
        <v>8</v>
      </c>
      <c r="J42" s="8">
        <v>0</v>
      </c>
      <c r="K42" s="8">
        <v>0</v>
      </c>
      <c r="L42" s="8">
        <v>7</v>
      </c>
      <c r="M42" s="8">
        <v>7</v>
      </c>
      <c r="N42" s="8">
        <v>2</v>
      </c>
      <c r="O42" s="8">
        <v>5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83</v>
      </c>
      <c r="B43" s="8" t="s">
        <v>84</v>
      </c>
      <c r="C43" s="8">
        <v>33828</v>
      </c>
      <c r="D43" s="8">
        <v>28082</v>
      </c>
      <c r="E43" s="8">
        <v>27934</v>
      </c>
      <c r="F43" s="8">
        <v>148</v>
      </c>
      <c r="G43" s="8">
        <v>1</v>
      </c>
      <c r="H43" s="8">
        <v>147</v>
      </c>
      <c r="I43" s="8">
        <v>92</v>
      </c>
      <c r="J43" s="8">
        <v>12</v>
      </c>
      <c r="K43" s="8">
        <v>43</v>
      </c>
      <c r="L43" s="8">
        <v>141</v>
      </c>
      <c r="M43" s="8">
        <v>141</v>
      </c>
      <c r="N43" s="8">
        <v>44</v>
      </c>
      <c r="O43" s="8">
        <v>54</v>
      </c>
      <c r="P43" s="8">
        <v>43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85</v>
      </c>
      <c r="B44" s="8" t="s">
        <v>86</v>
      </c>
      <c r="C44" s="8">
        <v>25771</v>
      </c>
      <c r="D44" s="8">
        <v>20138</v>
      </c>
      <c r="E44" s="8">
        <v>20097</v>
      </c>
      <c r="F44" s="8">
        <v>41</v>
      </c>
      <c r="G44" s="8">
        <v>0</v>
      </c>
      <c r="H44" s="8">
        <v>41</v>
      </c>
      <c r="I44" s="8">
        <v>30</v>
      </c>
      <c r="J44" s="8">
        <v>6</v>
      </c>
      <c r="K44" s="8">
        <v>5</v>
      </c>
      <c r="L44" s="8">
        <v>71</v>
      </c>
      <c r="M44" s="8">
        <v>71</v>
      </c>
      <c r="N44" s="8">
        <v>49</v>
      </c>
      <c r="O44" s="8">
        <v>17</v>
      </c>
      <c r="P44" s="8">
        <v>5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87</v>
      </c>
      <c r="B45" s="8" t="s">
        <v>88</v>
      </c>
      <c r="C45" s="8">
        <v>9620</v>
      </c>
      <c r="D45" s="8">
        <v>7467</v>
      </c>
      <c r="E45" s="8">
        <v>7462</v>
      </c>
      <c r="F45" s="8">
        <v>5</v>
      </c>
      <c r="G45" s="8">
        <v>0</v>
      </c>
      <c r="H45" s="8">
        <v>5</v>
      </c>
      <c r="I45" s="8">
        <v>5</v>
      </c>
      <c r="J45" s="8">
        <v>0</v>
      </c>
      <c r="K45" s="8">
        <v>0</v>
      </c>
      <c r="L45" s="8">
        <v>24</v>
      </c>
      <c r="M45" s="8">
        <v>24</v>
      </c>
      <c r="N45" s="8">
        <v>10</v>
      </c>
      <c r="O45" s="8">
        <v>14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89</v>
      </c>
      <c r="B46" s="8" t="s">
        <v>90</v>
      </c>
      <c r="C46" s="8">
        <v>6117</v>
      </c>
      <c r="D46" s="8">
        <v>4715</v>
      </c>
      <c r="E46" s="8">
        <v>4704</v>
      </c>
      <c r="F46" s="8">
        <v>11</v>
      </c>
      <c r="G46" s="8">
        <v>0</v>
      </c>
      <c r="H46" s="8">
        <v>11</v>
      </c>
      <c r="I46" s="8">
        <v>11</v>
      </c>
      <c r="J46" s="8">
        <v>0</v>
      </c>
      <c r="K46" s="8">
        <v>0</v>
      </c>
      <c r="L46" s="8">
        <v>15</v>
      </c>
      <c r="M46" s="8">
        <v>15</v>
      </c>
      <c r="N46" s="8">
        <v>8</v>
      </c>
      <c r="O46" s="8">
        <v>7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8" t="s">
        <v>91</v>
      </c>
      <c r="B47" s="8" t="s">
        <v>92</v>
      </c>
      <c r="C47" s="8">
        <v>9420</v>
      </c>
      <c r="D47" s="8">
        <v>7461</v>
      </c>
      <c r="E47" s="8">
        <v>7448</v>
      </c>
      <c r="F47" s="8">
        <v>13</v>
      </c>
      <c r="G47" s="8">
        <v>0</v>
      </c>
      <c r="H47" s="8">
        <v>13</v>
      </c>
      <c r="I47" s="8">
        <v>8</v>
      </c>
      <c r="J47" s="8">
        <v>1</v>
      </c>
      <c r="K47" s="8">
        <v>4</v>
      </c>
      <c r="L47" s="8">
        <v>23</v>
      </c>
      <c r="M47" s="8">
        <v>23</v>
      </c>
      <c r="N47" s="8">
        <v>13</v>
      </c>
      <c r="O47" s="8">
        <v>6</v>
      </c>
      <c r="P47" s="8">
        <v>4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8" t="s">
        <v>93</v>
      </c>
      <c r="B48" s="8" t="s">
        <v>94</v>
      </c>
      <c r="C48" s="8">
        <v>7854</v>
      </c>
      <c r="D48" s="8">
        <v>6103</v>
      </c>
      <c r="E48" s="8">
        <v>6071</v>
      </c>
      <c r="F48" s="8">
        <v>32</v>
      </c>
      <c r="G48" s="8">
        <v>0</v>
      </c>
      <c r="H48" s="8">
        <v>32</v>
      </c>
      <c r="I48" s="8">
        <v>28</v>
      </c>
      <c r="J48" s="8">
        <v>3</v>
      </c>
      <c r="K48" s="8">
        <v>1</v>
      </c>
      <c r="L48" s="8">
        <v>21</v>
      </c>
      <c r="M48" s="8">
        <v>21</v>
      </c>
      <c r="N48" s="8">
        <v>9</v>
      </c>
      <c r="O48" s="8">
        <v>11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10" t="s">
        <v>95</v>
      </c>
      <c r="B49" s="10" t="s">
        <v>102</v>
      </c>
      <c r="C49" s="10">
        <v>85602</v>
      </c>
      <c r="D49" s="10">
        <v>71447</v>
      </c>
      <c r="E49" s="10">
        <v>71306</v>
      </c>
      <c r="F49" s="10">
        <v>141</v>
      </c>
      <c r="G49" s="10">
        <v>2</v>
      </c>
      <c r="H49" s="10">
        <v>139</v>
      </c>
      <c r="I49" s="10">
        <v>66</v>
      </c>
      <c r="J49" s="10">
        <v>71</v>
      </c>
      <c r="K49" s="10">
        <v>2</v>
      </c>
      <c r="L49" s="10">
        <v>354</v>
      </c>
      <c r="M49" s="10">
        <v>352</v>
      </c>
      <c r="N49" s="10">
        <v>147</v>
      </c>
      <c r="O49" s="10">
        <v>203</v>
      </c>
      <c r="P49" s="10">
        <v>2</v>
      </c>
      <c r="Q49" s="10">
        <v>2</v>
      </c>
      <c r="R49" s="10">
        <v>0</v>
      </c>
      <c r="S49" s="10">
        <v>0</v>
      </c>
      <c r="T49" s="10">
        <v>2</v>
      </c>
    </row>
    <row r="50" spans="1:20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>
      <c r="A51" s="8"/>
      <c r="B51" s="10" t="s">
        <v>103</v>
      </c>
      <c r="C51" s="10">
        <v>492577</v>
      </c>
      <c r="D51" s="10">
        <v>395374</v>
      </c>
      <c r="E51" s="10">
        <v>394226</v>
      </c>
      <c r="F51" s="10">
        <f aca="true" t="shared" si="5" ref="F51:N51">SUM(F5+F12+F22+F27+F35+F41+F49)</f>
        <v>1148</v>
      </c>
      <c r="G51" s="10">
        <f t="shared" si="5"/>
        <v>12</v>
      </c>
      <c r="H51" s="10">
        <f t="shared" si="5"/>
        <v>1136</v>
      </c>
      <c r="I51" s="10">
        <f t="shared" si="5"/>
        <v>867</v>
      </c>
      <c r="J51" s="10">
        <f t="shared" si="5"/>
        <v>178</v>
      </c>
      <c r="K51" s="10">
        <f t="shared" si="5"/>
        <v>91</v>
      </c>
      <c r="L51" s="10">
        <f t="shared" si="5"/>
        <v>1414</v>
      </c>
      <c r="M51" s="10">
        <f t="shared" si="5"/>
        <v>1412</v>
      </c>
      <c r="N51" s="10">
        <f t="shared" si="5"/>
        <v>652</v>
      </c>
      <c r="O51" s="10">
        <v>669</v>
      </c>
      <c r="P51" s="10">
        <v>91</v>
      </c>
      <c r="Q51" s="10">
        <v>2</v>
      </c>
      <c r="R51" s="10">
        <v>0</v>
      </c>
      <c r="S51" s="10">
        <v>0</v>
      </c>
      <c r="T51" s="10">
        <v>2</v>
      </c>
    </row>
  </sheetData>
  <mergeCells count="13"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2005-07-14T10:59:31Z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